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LES\Desktop\"/>
    </mc:Choice>
  </mc:AlternateContent>
  <bookViews>
    <workbookView xWindow="0" yWindow="0" windowWidth="20490" windowHeight="765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4" i="1"/>
  <c r="B4" i="1"/>
  <c r="F3" i="1"/>
  <c r="F4" i="1"/>
  <c r="F12" i="1"/>
  <c r="B1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E12" i="1"/>
  <c r="D12" i="1"/>
  <c r="C12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E3" i="1" s="1"/>
  <c r="D4" i="1"/>
  <c r="C3" i="1"/>
  <c r="D3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<sst xmlns="http://schemas.openxmlformats.org/spreadsheetml/2006/main" count="27" uniqueCount="27">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</sst>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26</xdr:row>
      <xdr:rowOff>123825</xdr:rowOff>
    </xdr:from>
    <xdr:ext cx="9128760" cy="1059180"/>
    <xdr:sp macro="" textlink="">
      <xdr:nvSpPr>
        <xdr:cNvPr id="2" name="CuadroTexto 1"/>
        <xdr:cNvSpPr txBox="1"/>
      </xdr:nvSpPr>
      <xdr:spPr>
        <a:xfrm>
          <a:off x="295275" y="4286250"/>
          <a:ext cx="9128760" cy="105918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                                                                                                 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 LUISA LADRÓN DE GUEVARA MARTINEZ                                                                                 C.P. MARIBEL MENDIOLA RODRIGUEZ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ENCARGADA DE DESPACHO DE LA                                                                                                     SUB DIRECCIÓN ADMINISTRATIVA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GENERAL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B4" sqref="B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11">
        <f>B4+B12</f>
        <v>16849244.170000002</v>
      </c>
      <c r="C3" s="11">
        <f t="shared" ref="C3:F3" si="0">C4+C12</f>
        <v>43124024.949999996</v>
      </c>
      <c r="D3" s="11">
        <f t="shared" si="0"/>
        <v>42788142.149999999</v>
      </c>
      <c r="E3" s="11">
        <f t="shared" si="0"/>
        <v>17185126.969999999</v>
      </c>
      <c r="F3" s="11">
        <f>F4+F12</f>
        <v>335882.79999999702</v>
      </c>
    </row>
    <row r="4" spans="1:6" x14ac:dyDescent="0.2">
      <c r="A4" s="6" t="s">
        <v>7</v>
      </c>
      <c r="B4" s="11">
        <f>SUM(B5:B11)</f>
        <v>1873938.24</v>
      </c>
      <c r="C4" s="11">
        <f>SUM(C5:C11)</f>
        <v>42229996.589999996</v>
      </c>
      <c r="D4" s="11">
        <f>SUM(D5:D11)</f>
        <v>42288123.969999999</v>
      </c>
      <c r="E4" s="11">
        <f>SUM(E5:E11)</f>
        <v>1815810.8599999973</v>
      </c>
      <c r="F4" s="11">
        <f>SUM(F5:F11)</f>
        <v>-58127.380000002697</v>
      </c>
    </row>
    <row r="5" spans="1:6" x14ac:dyDescent="0.2">
      <c r="A5" s="7" t="s">
        <v>8</v>
      </c>
      <c r="B5" s="12">
        <v>161851.04</v>
      </c>
      <c r="C5" s="12">
        <v>27886731.050000001</v>
      </c>
      <c r="D5" s="12">
        <v>27975911.260000002</v>
      </c>
      <c r="E5" s="12">
        <f>B5+C5-D5</f>
        <v>72670.829999998212</v>
      </c>
      <c r="F5" s="12">
        <f t="shared" ref="F5:F11" si="1">E5-B5</f>
        <v>-89180.210000001796</v>
      </c>
    </row>
    <row r="6" spans="1:6" x14ac:dyDescent="0.2">
      <c r="A6" s="7" t="s">
        <v>9</v>
      </c>
      <c r="B6" s="12">
        <v>1559154.26</v>
      </c>
      <c r="C6" s="12">
        <v>14316242.74</v>
      </c>
      <c r="D6" s="12">
        <v>14312212.710000001</v>
      </c>
      <c r="E6" s="12">
        <f t="shared" ref="E6:E11" si="2">B6+C6-D6</f>
        <v>1563184.2899999991</v>
      </c>
      <c r="F6" s="12">
        <f t="shared" si="1"/>
        <v>4030.0299999990966</v>
      </c>
    </row>
    <row r="7" spans="1:6" x14ac:dyDescent="0.2">
      <c r="A7" s="7" t="s">
        <v>10</v>
      </c>
      <c r="B7" s="12">
        <v>89860.04</v>
      </c>
      <c r="C7" s="12">
        <v>27022.799999999999</v>
      </c>
      <c r="D7" s="12">
        <v>0</v>
      </c>
      <c r="E7" s="12">
        <f t="shared" si="2"/>
        <v>116882.84</v>
      </c>
      <c r="F7" s="12">
        <f t="shared" si="1"/>
        <v>27022.800000000003</v>
      </c>
    </row>
    <row r="8" spans="1:6" x14ac:dyDescent="0.2">
      <c r="A8" s="7" t="s">
        <v>11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7" t="s">
        <v>12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7" t="s">
        <v>13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7" t="s">
        <v>14</v>
      </c>
      <c r="B11" s="12">
        <v>63072.9</v>
      </c>
      <c r="C11" s="12">
        <v>0</v>
      </c>
      <c r="D11" s="12">
        <v>0</v>
      </c>
      <c r="E11" s="12">
        <f t="shared" si="2"/>
        <v>63072.9</v>
      </c>
      <c r="F11" s="12">
        <f t="shared" si="1"/>
        <v>0</v>
      </c>
    </row>
    <row r="12" spans="1:6" x14ac:dyDescent="0.2">
      <c r="A12" s="6" t="s">
        <v>15</v>
      </c>
      <c r="B12" s="11">
        <f>SUM(B13:B21)</f>
        <v>14975305.930000003</v>
      </c>
      <c r="C12" s="11">
        <f>SUM(C13:C21)</f>
        <v>894028.36</v>
      </c>
      <c r="D12" s="11">
        <f>SUM(D13:D21)</f>
        <v>500018.18</v>
      </c>
      <c r="E12" s="11">
        <f>SUM(E13:E21)</f>
        <v>15369316.110000003</v>
      </c>
      <c r="F12" s="11">
        <f>SUM(F13:F21)</f>
        <v>394010.1799999997</v>
      </c>
    </row>
    <row r="13" spans="1:6" x14ac:dyDescent="0.2">
      <c r="A13" s="7" t="s">
        <v>16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7" t="s">
        <v>17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7" t="s">
        <v>18</v>
      </c>
      <c r="B15" s="13">
        <v>6173115.1500000004</v>
      </c>
      <c r="C15" s="13">
        <v>0</v>
      </c>
      <c r="D15" s="13">
        <v>0</v>
      </c>
      <c r="E15" s="13">
        <f t="shared" si="4"/>
        <v>6173115.1500000004</v>
      </c>
      <c r="F15" s="13">
        <f t="shared" si="3"/>
        <v>0</v>
      </c>
    </row>
    <row r="16" spans="1:6" x14ac:dyDescent="0.2">
      <c r="A16" s="7" t="s">
        <v>19</v>
      </c>
      <c r="B16" s="12">
        <v>13868194.48</v>
      </c>
      <c r="C16" s="12">
        <v>894028.36</v>
      </c>
      <c r="D16" s="12">
        <v>500018.18</v>
      </c>
      <c r="E16" s="12">
        <f t="shared" si="4"/>
        <v>14262204.66</v>
      </c>
      <c r="F16" s="12">
        <f t="shared" si="3"/>
        <v>394010.1799999997</v>
      </c>
    </row>
    <row r="17" spans="1:6" x14ac:dyDescent="0.2">
      <c r="A17" s="7" t="s">
        <v>20</v>
      </c>
      <c r="B17" s="12">
        <v>77853.86</v>
      </c>
      <c r="C17" s="12">
        <v>0</v>
      </c>
      <c r="D17" s="12">
        <v>0</v>
      </c>
      <c r="E17" s="12">
        <f t="shared" si="4"/>
        <v>77853.86</v>
      </c>
      <c r="F17" s="12">
        <f t="shared" si="3"/>
        <v>0</v>
      </c>
    </row>
    <row r="18" spans="1:6" x14ac:dyDescent="0.2">
      <c r="A18" s="7" t="s">
        <v>21</v>
      </c>
      <c r="B18" s="12">
        <v>-5143857.5599999996</v>
      </c>
      <c r="C18" s="12">
        <v>0</v>
      </c>
      <c r="D18" s="12">
        <v>0</v>
      </c>
      <c r="E18" s="12">
        <f t="shared" si="4"/>
        <v>-5143857.5599999996</v>
      </c>
      <c r="F18" s="12">
        <f t="shared" si="3"/>
        <v>0</v>
      </c>
    </row>
    <row r="19" spans="1:6" x14ac:dyDescent="0.2">
      <c r="A19" s="7" t="s">
        <v>22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7" t="s">
        <v>23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7" t="s">
        <v>24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INGLES</cp:lastModifiedBy>
  <cp:revision/>
  <dcterms:created xsi:type="dcterms:W3CDTF">2014-02-09T04:04:15Z</dcterms:created>
  <dcterms:modified xsi:type="dcterms:W3CDTF">2024-04-30T16:09:08Z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